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Recursos Financieros\Segundo Trimestre\"/>
    </mc:Choice>
  </mc:AlternateContent>
  <bookViews>
    <workbookView xWindow="0" yWindow="0" windowWidth="20400" windowHeight="7755" activeTab="1"/>
  </bookViews>
  <sheets>
    <sheet name="Reporte de Formatos" sheetId="1" r:id="rId1"/>
    <sheet name="Tabla_39952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I5" i="2" l="1"/>
  <c r="H6" i="2"/>
  <c r="G7" i="2"/>
  <c r="G6" i="2"/>
  <c r="F7" i="2"/>
  <c r="I7" i="2" s="1"/>
  <c r="D7" i="2"/>
  <c r="D6" i="2" l="1"/>
  <c r="F6" i="2"/>
  <c r="I6" i="2" s="1"/>
  <c r="F4" i="2" l="1"/>
  <c r="I4" i="2" s="1"/>
  <c r="E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<sst xmlns="http://schemas.openxmlformats.org/spreadsheetml/2006/main" count="72" uniqueCount="57">
  <si>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</si>
  <si>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</si>
  <si>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</si>
  <si>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</si>
  <si>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</si>
  <si>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</si>
  <si>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</si>
  <si>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</si>
  <si>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</si>
  <si>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</si>
  <si>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</si>
  <si>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</si>
  <si>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</si>
  <si>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</si>
  <si>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</si>
  <si>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</si>
  <si>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</si>
  <si>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</si>
  <si>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</si>
  <si>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</si>
  <si>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</si>
  <si>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</si>
  <si>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</si>
  <si>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</si>
  <si>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</si>
  <si>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</si>
  <si>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</si>
  <si>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</si>
  <si>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</si>
  <si>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</si>
  <si>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</si>
  <si>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</si>
  <si>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</si>
  <si>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</si>
  <si>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</si>
  <si>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</si>
  <si>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</si>
  <si>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</si>
  <si>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</si>
  <si>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</si>
  <si>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</si>
  <si>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</si>
  <si>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</si>
  <si>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</si>
  <si>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</si>
  <si>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</si>
  <si>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</si>
  <si>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</si>
  <si>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</si>
  <si>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</si>
  <si>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</si>
  <si>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</si>
  <si>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</si>
  <si>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</si>
  <si>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</si>
  <si>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</si>
  <si>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https://transparencia.tabasco.gob.mx/media/IEAT/2020/2/524239.pdf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</si>
</sst>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0" fontId="0" fillId="0" borderId="0" xfId="0" applyNumberFormat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 s="8">
        <v>1</v>
      </c>
      <c r="E8" s="7" t="s">
        <v>56</v>
      </c>
      <c r="F8" t="s">
        <v>51</v>
      </c>
      <c r="G8" s="4">
        <v>44012</v>
      </c>
      <c r="H8" s="4">
        <v>44012</v>
      </c>
    </row>
    <row r="9" spans="1:9" x14ac:dyDescent="0.25">
      <c r="A9" s="6">
        <v>2020</v>
      </c>
      <c r="B9" s="4">
        <v>43922</v>
      </c>
      <c r="C9" s="4">
        <v>44012</v>
      </c>
      <c r="D9" s="9">
        <v>2</v>
      </c>
      <c r="E9" s="13" t="s">
        <v>56</v>
      </c>
      <c r="F9" s="3" t="s">
        <v>51</v>
      </c>
      <c r="G9" s="4">
        <v>44012</v>
      </c>
      <c r="H9" s="4">
        <v>44012</v>
      </c>
      <c r="I9" s="3"/>
    </row>
    <row r="10" spans="1:9" x14ac:dyDescent="0.25">
      <c r="A10" s="6">
        <v>2020</v>
      </c>
      <c r="B10" s="4">
        <v>43922</v>
      </c>
      <c r="C10" s="4">
        <v>44012</v>
      </c>
      <c r="D10" s="9">
        <v>3</v>
      </c>
      <c r="E10" s="13" t="s">
        <v>56</v>
      </c>
      <c r="F10" s="3" t="s">
        <v>51</v>
      </c>
      <c r="G10" s="4">
        <v>44012</v>
      </c>
      <c r="H10" s="4">
        <v>44012</v>
      </c>
      <c r="I10" s="3"/>
    </row>
    <row r="11" spans="1:9" x14ac:dyDescent="0.25">
      <c r="A11" s="6">
        <v>2020</v>
      </c>
      <c r="B11" s="4">
        <v>43922</v>
      </c>
      <c r="C11" s="4">
        <v>44012</v>
      </c>
      <c r="D11" s="9">
        <v>4</v>
      </c>
      <c r="E11" s="13" t="s">
        <v>56</v>
      </c>
      <c r="F11" s="3" t="s">
        <v>51</v>
      </c>
      <c r="G11" s="4">
        <v>44012</v>
      </c>
      <c r="H11" s="4">
        <v>44012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8" sqref="A8:K1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4.8554687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5" t="s">
        <v>52</v>
      </c>
      <c r="D4" s="10">
        <v>61413609.859999999</v>
      </c>
      <c r="E4" s="10">
        <f>2560682.14+770574.84</f>
        <v>3331256.98</v>
      </c>
      <c r="F4" s="10">
        <f>41735585+23009281.84</f>
        <v>64744866.840000004</v>
      </c>
      <c r="G4" s="10">
        <v>28714075.52</v>
      </c>
      <c r="H4" s="10">
        <v>28714075.52</v>
      </c>
      <c r="I4" s="10">
        <f>F4-H4</f>
        <v>36030791.320000008</v>
      </c>
    </row>
    <row r="5" spans="1:9" x14ac:dyDescent="0.25">
      <c r="A5">
        <v>2</v>
      </c>
      <c r="B5" s="5">
        <v>2000</v>
      </c>
      <c r="C5" s="5" t="s">
        <v>53</v>
      </c>
      <c r="D5" s="11">
        <v>13909950</v>
      </c>
      <c r="E5" s="10">
        <v>433073</v>
      </c>
      <c r="F5" s="10">
        <v>13476877</v>
      </c>
      <c r="G5" s="10">
        <v>3736608.48</v>
      </c>
      <c r="H5" s="10">
        <v>3736608.48</v>
      </c>
      <c r="I5" s="10">
        <f t="shared" ref="I5:I7" si="0">F5-H5</f>
        <v>9740268.5199999996</v>
      </c>
    </row>
    <row r="6" spans="1:9" x14ac:dyDescent="0.25">
      <c r="A6">
        <v>3</v>
      </c>
      <c r="B6" s="5">
        <v>3000</v>
      </c>
      <c r="C6" s="5" t="s">
        <v>54</v>
      </c>
      <c r="D6" s="10">
        <f>13247634+3461290</f>
        <v>16708924</v>
      </c>
      <c r="E6" s="10">
        <v>401105</v>
      </c>
      <c r="F6" s="10">
        <f>D6+E6</f>
        <v>17110029</v>
      </c>
      <c r="G6" s="10">
        <f>5570866.9+373909</f>
        <v>5944775.9000000004</v>
      </c>
      <c r="H6" s="10">
        <f>5570866.9+373909</f>
        <v>5944775.9000000004</v>
      </c>
      <c r="I6" s="10">
        <f t="shared" si="0"/>
        <v>11165253.1</v>
      </c>
    </row>
    <row r="7" spans="1:9" x14ac:dyDescent="0.25">
      <c r="A7">
        <v>4</v>
      </c>
      <c r="B7" s="5">
        <v>4000</v>
      </c>
      <c r="C7" s="5" t="s">
        <v>55</v>
      </c>
      <c r="D7" s="10">
        <f>8516300.14+5020097</f>
        <v>13536397.140000001</v>
      </c>
      <c r="E7" s="12">
        <v>5551303.8600000003</v>
      </c>
      <c r="F7" s="12">
        <f>SUM(D7:E7)</f>
        <v>19087701</v>
      </c>
      <c r="G7" s="12">
        <f>4265655+1754920</f>
        <v>6020575</v>
      </c>
      <c r="H7" s="12">
        <f>4266655+1754920</f>
        <v>6021575</v>
      </c>
      <c r="I7" s="10">
        <f t="shared" si="0"/>
        <v>13066126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2018-04-02T19:40:59Z</dcterms:created>
  <dcterms:modified xsi:type="dcterms:W3CDTF">2020-08-26T21:44:20Z</dcterms:modified>
</cp:coreProperties>
</file>